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c.Compras\Desktop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_xlnm.Print_Area" localSheetId="0">Hoja1!$A$3:$G$30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E14" i="1"/>
  <c r="E16" i="1"/>
  <c r="E17" i="1"/>
  <c r="E23" i="1" s="1"/>
  <c r="E18" i="1"/>
  <c r="E21" i="1"/>
  <c r="D13" i="1"/>
  <c r="D14" i="1"/>
  <c r="D15" i="1"/>
  <c r="D16" i="1"/>
  <c r="D17" i="1"/>
  <c r="D18" i="1"/>
  <c r="D19" i="1"/>
  <c r="D20" i="1"/>
  <c r="D21" i="1"/>
  <c r="C13" i="1"/>
  <c r="C14" i="1"/>
  <c r="C15" i="1"/>
  <c r="C16" i="1"/>
  <c r="C17" i="1"/>
  <c r="C18" i="1"/>
  <c r="C19" i="1"/>
  <c r="C20" i="1"/>
  <c r="C21" i="1"/>
  <c r="B14" i="1"/>
  <c r="B16" i="1"/>
  <c r="B17" i="1"/>
  <c r="B18" i="1"/>
  <c r="B21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<sst xmlns="http://schemas.openxmlformats.org/spreadsheetml/2006/main" count="12" uniqueCount="12">
  <si>
    <t>Código del proceso</t>
  </si>
  <si>
    <t>Monto adjudicado RD$</t>
  </si>
  <si>
    <t>MIPYME</t>
  </si>
  <si>
    <t>NOMBRE</t>
  </si>
  <si>
    <t>TIPO DE BIEN, SERVICIO U OBRA</t>
  </si>
  <si>
    <t xml:space="preserve">            TOTAL RD$</t>
  </si>
  <si>
    <t>Fecha del proceso</t>
  </si>
  <si>
    <t>Relación de compras realizadas a Micro Pequeñas y Medianas Empresas (Mipymes) - julio 2022</t>
  </si>
  <si>
    <t>Messi, SRL y Edyjcsa, SRL</t>
  </si>
  <si>
    <t>Bosquesa, SRL, Moto Maritza, SRL y Servipart Luperon, SRL</t>
  </si>
  <si>
    <t>Marlop Multi Services, SRL y QE Suplidores, SRL</t>
  </si>
  <si>
    <t>Edyjcsa, SRL y Padrón Office,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</si>
</sst>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</font>
    <font>
      <sz val="12"/>
      <color indexed="8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4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/>
    <xf numFmtId="4" fontId="7" fillId="0" borderId="3" xfId="0" applyNumberFormat="1" applyFont="1" applyBorder="1"/>
    <xf numFmtId="4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4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114299</xdr:rowOff>
    </xdr:from>
    <xdr:to>
      <xdr:col>2</xdr:col>
      <xdr:colOff>1457325</xdr:colOff>
      <xdr:row>8</xdr:row>
      <xdr:rowOff>142874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438149"/>
          <a:ext cx="3095625" cy="1114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COMPRAS%20Y%20CONTRATACIONES%20del%20mes%20de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UC_REPORTE DE COMPRAS"/>
      <sheetName val="Hoja1"/>
    </sheetNames>
    <sheetDataSet>
      <sheetData sheetId="0"/>
      <sheetData sheetId="1">
        <row r="5">
          <cell r="D5" t="str">
            <v>JARDIN BOTANICO-UC-CD-2022-0054</v>
          </cell>
          <cell r="E5" t="str">
            <v>Adquisición de tintas y tóner a ser utilizados en las impresoras de la institución.</v>
          </cell>
          <cell r="L5" t="str">
            <v>MiPyme</v>
          </cell>
          <cell r="M5">
            <v>44753.368112349533</v>
          </cell>
        </row>
        <row r="6">
          <cell r="D6" t="str">
            <v>JARDIN BOTANICO-UC-CD-2022-0055</v>
          </cell>
          <cell r="E6" t="str">
            <v>VENTILADORES ELECTRICOS (ABANICOS), A SER UTILIZADOS EN TESORERIA Y RECEPCION DE ESTE JARDIN BOTANICO.</v>
          </cell>
          <cell r="H6" t="str">
            <v>Soluciones Multiservicios Lara Solano SRL</v>
          </cell>
          <cell r="K6">
            <v>19100</v>
          </cell>
          <cell r="L6" t="str">
            <v>MiPyme</v>
          </cell>
          <cell r="M6">
            <v>44754.416019363423</v>
          </cell>
        </row>
        <row r="7">
          <cell r="D7" t="str">
            <v>JARDIN BOTANICO-UC-CD-2022-0056</v>
          </cell>
          <cell r="E7" t="str">
            <v>ADQUISICIÓN DE PIEZAS Y/O REPUESTOS, PARA SER UTILIZADOS EN REPARACION DEL MOTOR LONCIN Y PODADORAS DE ALTURA DE LA INSTITUCION.</v>
          </cell>
          <cell r="L7" t="str">
            <v>MiPyme</v>
          </cell>
          <cell r="M7">
            <v>44754.513277812497</v>
          </cell>
        </row>
        <row r="8">
          <cell r="D8" t="str">
            <v>JARDIN BOTANICO-UC-CD-2022-0058</v>
          </cell>
          <cell r="E8" t="str">
            <v>Adquisición productos de cereales y legumbres-arroz, a ser utilizados en el comedor para consumo del personal de algunas áreas de la institución.</v>
          </cell>
          <cell r="H8" t="str">
            <v>QE Suplidores, SRL</v>
          </cell>
          <cell r="K8">
            <v>32085</v>
          </cell>
          <cell r="L8" t="str">
            <v>Mipyme Mujer</v>
          </cell>
          <cell r="M8">
            <v>44754.562535729165</v>
          </cell>
        </row>
        <row r="9">
          <cell r="D9" t="str">
            <v>JARDIN BOTANICO-UC-CD-2022-0059</v>
          </cell>
          <cell r="E9" t="str">
            <v>Adquisición de baterías alcalinas, a ser utilizadas en los dispositivos electrónicos de la institución.</v>
          </cell>
          <cell r="H9" t="str">
            <v>Marlop Multi Services, SRL</v>
          </cell>
          <cell r="K9">
            <v>17100.09</v>
          </cell>
          <cell r="L9" t="str">
            <v>Mipyme Mujer</v>
          </cell>
          <cell r="M9">
            <v>44754.663216979163</v>
          </cell>
        </row>
        <row r="10">
          <cell r="D10" t="str">
            <v>JARDIN BOTANICO-UC-CD-2022-0060</v>
          </cell>
          <cell r="E10" t="str">
            <v>ADQUISICIÓN DE RELOJES BIOMETRICOS (EQUIPOS DE VALIDACIÓN BIOMÉTRICA), A SER UTILIZADOS  EN ESTE JARDIN BOTANICO NACIONAL.</v>
          </cell>
          <cell r="H10" t="str">
            <v>HCJ, Logistics, SRL</v>
          </cell>
          <cell r="K10">
            <v>67947</v>
          </cell>
          <cell r="L10" t="str">
            <v>MiPyme</v>
          </cell>
          <cell r="M10">
            <v>44754.694495983793</v>
          </cell>
        </row>
        <row r="11">
          <cell r="D11" t="str">
            <v>JARDIN BOTANICO-UC-CD-2022-0066</v>
          </cell>
          <cell r="E11" t="str">
            <v>Adquisición de especias, comestibles, vasos biodegradables y jabón para manos, a ser utilizados en este Jardín Botánico Nacional.</v>
          </cell>
          <cell r="L11" t="str">
            <v>Mipyme Mujer</v>
          </cell>
          <cell r="M11">
            <v>44769.510543368051</v>
          </cell>
        </row>
        <row r="12">
          <cell r="D12" t="str">
            <v>JARDIN BOTANICO-UC-CD-2022-0067</v>
          </cell>
          <cell r="E12" t="str">
            <v>Adquisición de material gastable y artículos de oficina a ser utilizados en las diferentes áreas de este Jardín Botánico Nacional.</v>
          </cell>
          <cell r="L12" t="str">
            <v>MiPyme</v>
          </cell>
          <cell r="M12">
            <v>44770.375552430552</v>
          </cell>
        </row>
        <row r="13">
          <cell r="D13" t="str">
            <v>JARDIN BOTANICO-UC-CD-2022-0069</v>
          </cell>
          <cell r="E13" t="str">
            <v>Servicio de catering (refrigerios y almuerzo) para Campamento el Guanito, a ser efectuado en la institución, según detalles en anexo.</v>
          </cell>
          <cell r="H13" t="str">
            <v>D Anali, SRL</v>
          </cell>
          <cell r="K13">
            <v>165383</v>
          </cell>
          <cell r="L13" t="str">
            <v>Mipyme Mujer</v>
          </cell>
          <cell r="M13">
            <v>44771.642405902778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7"/>
  <sheetViews>
    <sheetView tabSelected="1" view="pageBreakPreview" topLeftCell="A19" zoomScaleNormal="100" zoomScaleSheetLayoutView="100" workbookViewId="0">
      <selection activeCell="C25" sqref="C25"/>
    </sheetView>
  </sheetViews>
  <sheetFormatPr baseColWidth="10" defaultRowHeight="12.75" x14ac:dyDescent="0.2"/>
  <cols>
    <col min="1" max="1" width="43.140625" customWidth="1"/>
    <col min="2" max="2" width="33.5703125" customWidth="1"/>
    <col min="3" max="3" width="41.28515625" customWidth="1"/>
    <col min="4" max="4" width="17.7109375" customWidth="1"/>
    <col min="5" max="5" width="15.140625" customWidth="1"/>
    <col min="6" max="6" width="16.28515625" customWidth="1"/>
    <col min="7" max="7" width="3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1"/>
      <c r="B5" s="1"/>
      <c r="C5" s="1"/>
      <c r="D5" s="1"/>
      <c r="E5" s="1"/>
      <c r="F5" s="1"/>
    </row>
    <row r="6" spans="1:6" ht="15" x14ac:dyDescent="0.2">
      <c r="A6" s="1"/>
      <c r="B6" s="1"/>
      <c r="C6" s="1"/>
      <c r="D6" s="1"/>
      <c r="E6" s="1"/>
      <c r="F6" s="1"/>
    </row>
    <row r="7" spans="1:6" ht="15" x14ac:dyDescent="0.2">
      <c r="A7" s="1"/>
      <c r="B7" s="1"/>
      <c r="C7" s="1"/>
      <c r="D7" s="1"/>
      <c r="E7" s="1"/>
      <c r="F7" s="1"/>
    </row>
    <row r="8" spans="1:6" ht="15" x14ac:dyDescent="0.2">
      <c r="A8" s="1"/>
      <c r="B8" s="1"/>
      <c r="C8" s="1"/>
      <c r="D8" s="1"/>
      <c r="E8" s="1"/>
      <c r="F8" s="1"/>
    </row>
    <row r="9" spans="1:6" ht="15" x14ac:dyDescent="0.2">
      <c r="A9" s="1"/>
      <c r="B9" s="1"/>
      <c r="C9" s="1"/>
      <c r="D9" s="1"/>
      <c r="E9" s="1"/>
      <c r="F9" s="1"/>
    </row>
    <row r="10" spans="1:6" ht="18.75" x14ac:dyDescent="0.2">
      <c r="A10" s="18" t="s">
        <v>7</v>
      </c>
      <c r="B10" s="18"/>
      <c r="C10" s="18"/>
      <c r="D10" s="18"/>
      <c r="E10" s="18"/>
      <c r="F10" s="18"/>
    </row>
    <row r="11" spans="1:6" ht="15" x14ac:dyDescent="0.2">
      <c r="A11" s="1"/>
      <c r="B11" s="1"/>
      <c r="C11" s="1"/>
      <c r="D11" s="1"/>
      <c r="E11" s="1"/>
      <c r="F11" s="1"/>
    </row>
    <row r="12" spans="1:6" ht="49.5" customHeight="1" x14ac:dyDescent="0.2">
      <c r="A12" s="2" t="s">
        <v>0</v>
      </c>
      <c r="B12" s="2" t="s">
        <v>3</v>
      </c>
      <c r="C12" s="2" t="s">
        <v>4</v>
      </c>
      <c r="D12" s="2" t="s">
        <v>2</v>
      </c>
      <c r="E12" s="2" t="s">
        <v>1</v>
      </c>
      <c r="F12" s="2" t="s">
        <v>6</v>
      </c>
    </row>
    <row r="13" spans="1:6" ht="43.5" customHeight="1" x14ac:dyDescent="0.2">
      <c r="A13" s="10" t="str">
        <f>[1]Hoja1!D5</f>
        <v>JARDIN BOTANICO-UC-CD-2022-0054</v>
      </c>
      <c r="B13" s="10" t="s">
        <v>8</v>
      </c>
      <c r="C13" s="10" t="str">
        <f>[1]Hoja1!E5</f>
        <v>Adquisición de tintas y tóner a ser utilizados en las impresoras de la institución.</v>
      </c>
      <c r="D13" s="10" t="str">
        <f>[1]Hoja1!L5</f>
        <v>MiPyme</v>
      </c>
      <c r="E13" s="16">
        <v>155889.79999999999</v>
      </c>
      <c r="F13" s="11">
        <f>[1]Hoja1!M5</f>
        <v>44753.368112349533</v>
      </c>
    </row>
    <row r="14" spans="1:6" ht="66" customHeight="1" x14ac:dyDescent="0.2">
      <c r="A14" s="10" t="str">
        <f>[1]Hoja1!D6</f>
        <v>JARDIN BOTANICO-UC-CD-2022-0055</v>
      </c>
      <c r="B14" s="10" t="str">
        <f>[1]Hoja1!H6</f>
        <v>Soluciones Multiservicios Lara Solano SRL</v>
      </c>
      <c r="C14" s="10" t="str">
        <f>[1]Hoja1!E6</f>
        <v>VENTILADORES ELECTRICOS (ABANICOS), A SER UTILIZADOS EN TESORERIA Y RECEPCION DE ESTE JARDIN BOTANICO.</v>
      </c>
      <c r="D14" s="10" t="str">
        <f>[1]Hoja1!L6</f>
        <v>MiPyme</v>
      </c>
      <c r="E14" s="16">
        <f>[1]Hoja1!K6</f>
        <v>19100</v>
      </c>
      <c r="F14" s="11">
        <f>[1]Hoja1!M6</f>
        <v>44754.416019363423</v>
      </c>
    </row>
    <row r="15" spans="1:6" ht="74.25" customHeight="1" x14ac:dyDescent="0.2">
      <c r="A15" s="10" t="str">
        <f>[1]Hoja1!D7</f>
        <v>JARDIN BOTANICO-UC-CD-2022-0056</v>
      </c>
      <c r="B15" s="10" t="s">
        <v>9</v>
      </c>
      <c r="C15" s="10" t="str">
        <f>[1]Hoja1!E7</f>
        <v>ADQUISICIÓN DE PIEZAS Y/O REPUESTOS, PARA SER UTILIZADOS EN REPARACION DEL MOTOR LONCIN Y PODADORAS DE ALTURA DE LA INSTITUCION.</v>
      </c>
      <c r="D15" s="10" t="str">
        <f>[1]Hoja1!L7</f>
        <v>MiPyme</v>
      </c>
      <c r="E15" s="16">
        <v>20087.07</v>
      </c>
      <c r="F15" s="11">
        <f>[1]Hoja1!M7</f>
        <v>44754.513277812497</v>
      </c>
    </row>
    <row r="16" spans="1:6" ht="63" customHeight="1" x14ac:dyDescent="0.2">
      <c r="A16" s="12" t="str">
        <f>[1]Hoja1!D8</f>
        <v>JARDIN BOTANICO-UC-CD-2022-0058</v>
      </c>
      <c r="B16" s="10" t="str">
        <f>[1]Hoja1!H8</f>
        <v>QE Suplidores, SRL</v>
      </c>
      <c r="C16" s="12" t="str">
        <f>[1]Hoja1!E8</f>
        <v>Adquisición productos de cereales y legumbres-arroz, a ser utilizados en el comedor para consumo del personal de algunas áreas de la institución.</v>
      </c>
      <c r="D16" s="12" t="str">
        <f>[1]Hoja1!L8</f>
        <v>Mipyme Mujer</v>
      </c>
      <c r="E16" s="17">
        <f>[1]Hoja1!K8</f>
        <v>32085</v>
      </c>
      <c r="F16" s="11">
        <f>[1]Hoja1!M8</f>
        <v>44754.562535729165</v>
      </c>
    </row>
    <row r="17" spans="1:6" ht="55.5" customHeight="1" x14ac:dyDescent="0.2">
      <c r="A17" s="12" t="str">
        <f>[1]Hoja1!D9</f>
        <v>JARDIN BOTANICO-UC-CD-2022-0059</v>
      </c>
      <c r="B17" s="10" t="str">
        <f>[1]Hoja1!H9</f>
        <v>Marlop Multi Services, SRL</v>
      </c>
      <c r="C17" s="12" t="str">
        <f>[1]Hoja1!E9</f>
        <v>Adquisición de baterías alcalinas, a ser utilizadas en los dispositivos electrónicos de la institución.</v>
      </c>
      <c r="D17" s="12" t="str">
        <f>[1]Hoja1!L9</f>
        <v>Mipyme Mujer</v>
      </c>
      <c r="E17" s="17">
        <f>[1]Hoja1!K9</f>
        <v>17100.09</v>
      </c>
      <c r="F17" s="11">
        <f>[1]Hoja1!M9</f>
        <v>44754.663216979163</v>
      </c>
    </row>
    <row r="18" spans="1:6" ht="78.75" customHeight="1" x14ac:dyDescent="0.2">
      <c r="A18" s="10" t="str">
        <f>[1]Hoja1!D10</f>
        <v>JARDIN BOTANICO-UC-CD-2022-0060</v>
      </c>
      <c r="B18" s="10" t="str">
        <f>[1]Hoja1!H10</f>
        <v>HCJ, Logistics, SRL</v>
      </c>
      <c r="C18" s="10" t="str">
        <f>[1]Hoja1!E10</f>
        <v>ADQUISICIÓN DE RELOJES BIOMETRICOS (EQUIPOS DE VALIDACIÓN BIOMÉTRICA), A SER UTILIZADOS  EN ESTE JARDIN BOTANICO NACIONAL.</v>
      </c>
      <c r="D18" s="12" t="str">
        <f>[1]Hoja1!L10</f>
        <v>MiPyme</v>
      </c>
      <c r="E18" s="16">
        <f>[1]Hoja1!K10</f>
        <v>67947</v>
      </c>
      <c r="F18" s="11">
        <f>[1]Hoja1!M10</f>
        <v>44754.694495983793</v>
      </c>
    </row>
    <row r="19" spans="1:6" ht="64.5" customHeight="1" x14ac:dyDescent="0.2">
      <c r="A19" s="10" t="str">
        <f>[1]Hoja1!D11</f>
        <v>JARDIN BOTANICO-UC-CD-2022-0066</v>
      </c>
      <c r="B19" s="12" t="s">
        <v>10</v>
      </c>
      <c r="C19" s="10" t="str">
        <f>[1]Hoja1!E11</f>
        <v>Adquisición de especias, comestibles, vasos biodegradables y jabón para manos, a ser utilizados en este Jardín Botánico Nacional.</v>
      </c>
      <c r="D19" s="12" t="str">
        <f>[1]Hoja1!L11</f>
        <v>Mipyme Mujer</v>
      </c>
      <c r="E19" s="17">
        <v>155456.6</v>
      </c>
      <c r="F19" s="11">
        <f>[1]Hoja1!M11</f>
        <v>44769.510543368051</v>
      </c>
    </row>
    <row r="20" spans="1:6" ht="64.5" customHeight="1" x14ac:dyDescent="0.2">
      <c r="A20" s="10" t="str">
        <f>[1]Hoja1!D12</f>
        <v>JARDIN BOTANICO-UC-CD-2022-0067</v>
      </c>
      <c r="B20" s="12" t="s">
        <v>11</v>
      </c>
      <c r="C20" s="10" t="str">
        <f>[1]Hoja1!E12</f>
        <v>Adquisición de material gastable y artículos de oficina a ser utilizados en las diferentes áreas de este Jardín Botánico Nacional.</v>
      </c>
      <c r="D20" s="12" t="str">
        <f>[1]Hoja1!L12</f>
        <v>MiPyme</v>
      </c>
      <c r="E20" s="17">
        <v>142550.68</v>
      </c>
      <c r="F20" s="11">
        <f>[1]Hoja1!M12</f>
        <v>44770.375552430552</v>
      </c>
    </row>
    <row r="21" spans="1:6" ht="60" customHeight="1" x14ac:dyDescent="0.2">
      <c r="A21" s="10" t="str">
        <f>[1]Hoja1!D13</f>
        <v>JARDIN BOTANICO-UC-CD-2022-0069</v>
      </c>
      <c r="B21" s="12" t="str">
        <f>[1]Hoja1!H13</f>
        <v>D Anali, SRL</v>
      </c>
      <c r="C21" s="10" t="str">
        <f>[1]Hoja1!E13</f>
        <v>Servicio de catering (refrigerios y almuerzo) para Campamento el Guanito, a ser efectuado en la institución, según detalles en anexo.</v>
      </c>
      <c r="D21" s="12" t="str">
        <f>[1]Hoja1!L13</f>
        <v>Mipyme Mujer</v>
      </c>
      <c r="E21" s="17">
        <f>[1]Hoja1!K13</f>
        <v>165383</v>
      </c>
      <c r="F21" s="11">
        <f>[1]Hoja1!M13</f>
        <v>44771.642405902778</v>
      </c>
    </row>
    <row r="22" spans="1:6" ht="16.5" customHeight="1" x14ac:dyDescent="0.2">
      <c r="A22" s="10"/>
      <c r="B22" s="12"/>
      <c r="C22" s="10"/>
      <c r="D22" s="12"/>
      <c r="E22" s="13"/>
      <c r="F22" s="11"/>
    </row>
    <row r="23" spans="1:6" ht="13.5" thickBot="1" x14ac:dyDescent="0.25">
      <c r="A23" s="4"/>
      <c r="D23" s="14" t="s">
        <v>5</v>
      </c>
      <c r="E23" s="15">
        <f>SUM(E13:E22)</f>
        <v>775599.24</v>
      </c>
      <c r="F23" s="3"/>
    </row>
    <row r="24" spans="1:6" x14ac:dyDescent="0.2">
      <c r="A24" s="4"/>
      <c r="D24" s="6"/>
      <c r="E24" s="7"/>
      <c r="F24" s="3"/>
    </row>
    <row r="25" spans="1:6" ht="30.75" customHeight="1" x14ac:dyDescent="0.2">
      <c r="A25" s="6"/>
      <c r="B25" s="6"/>
      <c r="D25" s="6"/>
      <c r="E25" s="7"/>
      <c r="F25" s="3"/>
    </row>
    <row r="26" spans="1:6" ht="15" x14ac:dyDescent="0.2">
      <c r="A26" s="9"/>
      <c r="B26" s="19"/>
    </row>
    <row r="27" spans="1:6" ht="15" x14ac:dyDescent="0.2">
      <c r="A27" s="8"/>
      <c r="B27" s="5"/>
    </row>
  </sheetData>
  <mergeCells count="1">
    <mergeCell ref="A10:F10"/>
  </mergeCells>
  <pageMargins left="0.79" right="0.7" top="0.75" bottom="0.43" header="0.3" footer="0.3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Enc.Compras</cp:lastModifiedBy>
  <cp:lastPrinted>2022-08-11T19:18:00Z</cp:lastPrinted>
  <dcterms:created xsi:type="dcterms:W3CDTF">2021-04-06T14:08:01Z</dcterms:created>
  <dcterms:modified xsi:type="dcterms:W3CDTF">2022-08-11T19:20:29Z</dcterms:modified>
</cp:coreProperties>
</file>